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ocalafl.org\PRO\SC\COO_Procurement_Staff\Bid Documents - Secured Active Solicitations\ITB# ELE 270026 Underground Boring and Conduit Installation Services\Solicitation Documents\"/>
    </mc:Choice>
  </mc:AlternateContent>
  <xr:revisionPtr revIDLastSave="0" documentId="8_{FED411B5-59C2-4FAB-BB45-7287276AE9EC}" xr6:coauthVersionLast="47" xr6:coauthVersionMax="47" xr10:uidLastSave="{00000000-0000-0000-0000-000000000000}"/>
  <bookViews>
    <workbookView xWindow="-120" yWindow="-120" windowWidth="29040" windowHeight="15720" xr2:uid="{36ECAC35-6495-4498-BDD8-37AA4CDD06E3}"/>
  </bookViews>
  <sheets>
    <sheet name="Sheet1" sheetId="1" r:id="rId1"/>
  </sheets>
  <definedNames>
    <definedName name="_xlnm.Print_Titles" localSheetId="0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A34" i="1" l="1"/>
  <c r="A35" i="1" s="1"/>
  <c r="A36" i="1" s="1"/>
  <c r="A37" i="1" s="1"/>
  <c r="A38" i="1" s="1"/>
  <c r="F38" i="1"/>
  <c r="F37" i="1"/>
  <c r="F36" i="1"/>
  <c r="F35" i="1"/>
  <c r="F34" i="1"/>
  <c r="F33" i="1"/>
  <c r="F27" i="1"/>
  <c r="F12" i="1"/>
  <c r="F11" i="1"/>
  <c r="F10" i="1"/>
  <c r="F9" i="1"/>
  <c r="A9" i="1"/>
  <c r="A10" i="1" s="1"/>
  <c r="A11" i="1" s="1"/>
  <c r="A12" i="1" s="1"/>
  <c r="F8" i="1"/>
  <c r="F28" i="1" l="1"/>
  <c r="F29" i="1" s="1"/>
  <c r="F41" i="1" s="1"/>
  <c r="F39" i="1"/>
</calcChain>
</file>

<file path=xl/sharedStrings.xml><?xml version="1.0" encoding="utf-8"?>
<sst xmlns="http://schemas.openxmlformats.org/spreadsheetml/2006/main" count="76" uniqueCount="49">
  <si>
    <t xml:space="preserve"> Exhibit B - PRICE PROPOSAL</t>
  </si>
  <si>
    <t>Bidder name</t>
  </si>
  <si>
    <t>Bidder Location</t>
  </si>
  <si>
    <t>ENTER COMPANY NAME HERE</t>
  </si>
  <si>
    <t>ENTER OFFICE LOCATION HERE</t>
  </si>
  <si>
    <t>INITIAL CONTRACT TERM PRICING</t>
  </si>
  <si>
    <t>ITEM</t>
  </si>
  <si>
    <t>DESCRIPTION</t>
  </si>
  <si>
    <t>UOM</t>
  </si>
  <si>
    <t>EST QTY</t>
  </si>
  <si>
    <t>UNIT COST</t>
  </si>
  <si>
    <t>EXTENDED COST</t>
  </si>
  <si>
    <t xml:space="preserve">  ANNUAL PRICING  </t>
  </si>
  <si>
    <t xml:space="preserve">   TOTAL:  INITIAL 2-YEAR CONTRACT TERM PRICING  </t>
  </si>
  <si>
    <t>OPTIONAL ITEM PRICING</t>
  </si>
  <si>
    <t xml:space="preserve">   TOTAL: OPTIONAL ITEM PRICING  </t>
  </si>
  <si>
    <t>L/F</t>
  </si>
  <si>
    <t>Two (2) inch conduit - Standard Soil</t>
  </si>
  <si>
    <t>Two (2) inch conduit - Rock</t>
  </si>
  <si>
    <t>Two (2) inch conduit - Clay</t>
  </si>
  <si>
    <t>Three (3) inch conduit - Sand</t>
  </si>
  <si>
    <t>Three (3) inch conduit - Standard Soil</t>
  </si>
  <si>
    <t>Three (3) inch conduit - Rock</t>
  </si>
  <si>
    <t>Three (3) inch conduit - Clay</t>
  </si>
  <si>
    <t>Four (4) inch conduit - Sand</t>
  </si>
  <si>
    <t>Four (4) inch conduit - Standard Soil</t>
  </si>
  <si>
    <t>Four (4) inch conduit - Rock</t>
  </si>
  <si>
    <t>Four (4) inch conduit - Clay</t>
  </si>
  <si>
    <t>Six (6) inch conduit - Sand</t>
  </si>
  <si>
    <t>Six (6) inch conduit - Standard Soil</t>
  </si>
  <si>
    <t>Six (6) inch conduit - Rock</t>
  </si>
  <si>
    <t>Six (6) inch conduit - Clay</t>
  </si>
  <si>
    <t>Two (2) inch Stub-Up</t>
  </si>
  <si>
    <t>EA</t>
  </si>
  <si>
    <t>Three (3) inch Stub-Up</t>
  </si>
  <si>
    <t>Four (4) inch Stub-Up</t>
  </si>
  <si>
    <t>Six (6) inch Stub-Up</t>
  </si>
  <si>
    <t>Labor ( Hand Dig)</t>
  </si>
  <si>
    <t>PER HOUR</t>
  </si>
  <si>
    <t>Backhoe W/Operator</t>
  </si>
  <si>
    <t>Missile</t>
  </si>
  <si>
    <t>Sod</t>
  </si>
  <si>
    <t>SF</t>
  </si>
  <si>
    <t>Concrete Sidewalk Removal &amp; Replacement</t>
  </si>
  <si>
    <t>SY</t>
  </si>
  <si>
    <t>Asphalt Removal &amp; Replacement</t>
  </si>
  <si>
    <t>Two (2) inch conduit - Sand</t>
  </si>
  <si>
    <t>CONTRACT# ELE/270026</t>
  </si>
  <si>
    <t>TOTAL BID (Grand total of all line items excluding optional item pricing. Enter this amount in ProRFX)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</si>
</sst>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0.5"/>
      <color theme="1"/>
      <name val="Gadugi"/>
      <family val="2"/>
    </font>
    <font>
      <sz val="12"/>
      <color theme="1"/>
      <name val="Gadugi"/>
      <family val="2"/>
    </font>
    <font>
      <sz val="11"/>
      <color theme="1"/>
      <name val="Calibri"/>
      <family val="2"/>
      <scheme val="minor"/>
    </font>
    <font>
      <b/>
      <sz val="12"/>
      <color theme="1"/>
      <name val="Gadugi"/>
      <family val="2"/>
    </font>
    <font>
      <b/>
      <sz val="14"/>
      <color theme="0"/>
      <name val="Gadugi"/>
      <family val="2"/>
    </font>
    <font>
      <b/>
      <sz val="14"/>
      <name val="Gadugi"/>
      <family val="2"/>
    </font>
    <font>
      <b/>
      <sz val="16"/>
      <color theme="1"/>
      <name val="Gadugi"/>
      <family val="2"/>
    </font>
    <font>
      <sz val="11"/>
      <color rgb="FF006100"/>
      <name val="Calibri"/>
      <family val="2"/>
      <scheme val="minor"/>
    </font>
    <font>
      <b/>
      <sz val="12"/>
      <name val="Gadugi"/>
      <family val="2"/>
    </font>
    <font>
      <sz val="8"/>
      <name val="Calibri"/>
      <family val="2"/>
      <scheme val="minor"/>
    </font>
    <font>
      <sz val="10.5"/>
      <color theme="0"/>
      <name val="Gadugi"/>
      <family val="2"/>
    </font>
    <font>
      <b/>
      <sz val="10.5"/>
      <color theme="0"/>
      <name val="Gadugi"/>
      <family val="2"/>
    </font>
    <font>
      <b/>
      <sz val="14"/>
      <color rgb="FF0A9050"/>
      <name val="Calibri"/>
      <family val="2"/>
      <scheme val="minor"/>
    </font>
    <font>
      <b/>
      <sz val="18"/>
      <color theme="0"/>
      <name val="Calibri"/>
      <family val="2"/>
    </font>
    <font>
      <sz val="18"/>
      <color theme="1"/>
      <name val="Gadugi"/>
      <family val="2"/>
    </font>
    <font>
      <b/>
      <sz val="10.5"/>
      <name val="Gadugi"/>
      <family val="2"/>
    </font>
    <font>
      <b/>
      <sz val="16"/>
      <color theme="0"/>
      <name val="Calibri"/>
      <family val="2"/>
    </font>
    <font>
      <sz val="11"/>
      <color theme="1"/>
      <name val="Malgun Gothic"/>
      <family val="2"/>
    </font>
    <font>
      <b/>
      <sz val="10"/>
      <color theme="0"/>
      <name val="Gadugi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234F76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ACD1D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509BAA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rgb="FF234F76"/>
      </left>
      <right/>
      <top style="thick">
        <color rgb="FF234F76"/>
      </top>
      <bottom/>
      <diagonal/>
    </border>
    <border>
      <left/>
      <right/>
      <top style="thick">
        <color rgb="FF234F76"/>
      </top>
      <bottom/>
      <diagonal/>
    </border>
    <border>
      <left/>
      <right style="thick">
        <color rgb="FF234F76"/>
      </right>
      <top style="thick">
        <color rgb="FF234F76"/>
      </top>
      <bottom/>
      <diagonal/>
    </border>
    <border>
      <left style="thick">
        <color rgb="FF234F76"/>
      </left>
      <right/>
      <top/>
      <bottom/>
      <diagonal/>
    </border>
    <border>
      <left/>
      <right style="thick">
        <color rgb="FF234F76"/>
      </right>
      <top/>
      <bottom/>
      <diagonal/>
    </border>
    <border>
      <left style="thick">
        <color rgb="FF234F7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234F76"/>
      </right>
      <top style="thin">
        <color indexed="64"/>
      </top>
      <bottom style="thin">
        <color indexed="64"/>
      </bottom>
      <diagonal/>
    </border>
    <border>
      <left style="thick">
        <color rgb="FF234F76"/>
      </left>
      <right/>
      <top/>
      <bottom style="thin">
        <color indexed="64"/>
      </bottom>
      <diagonal/>
    </border>
    <border>
      <left/>
      <right style="thick">
        <color rgb="FF234F76"/>
      </right>
      <top/>
      <bottom style="thin">
        <color indexed="64"/>
      </bottom>
      <diagonal/>
    </border>
    <border>
      <left style="thick">
        <color rgb="FF234F76"/>
      </left>
      <right/>
      <top style="thin">
        <color indexed="64"/>
      </top>
      <bottom style="thin">
        <color indexed="64"/>
      </bottom>
      <diagonal/>
    </border>
    <border>
      <left style="thick">
        <color rgb="FF234F76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234F76"/>
      </right>
      <top style="medium">
        <color indexed="64"/>
      </top>
      <bottom style="medium">
        <color indexed="64"/>
      </bottom>
      <diagonal/>
    </border>
    <border>
      <left style="thick">
        <color rgb="FF234F76"/>
      </left>
      <right/>
      <top/>
      <bottom style="thick">
        <color rgb="FF234F76"/>
      </bottom>
      <diagonal/>
    </border>
    <border>
      <left/>
      <right/>
      <top/>
      <bottom style="thick">
        <color rgb="FF234F76"/>
      </bottom>
      <diagonal/>
    </border>
    <border>
      <left/>
      <right style="thick">
        <color rgb="FF234F76"/>
      </right>
      <top/>
      <bottom style="thick">
        <color rgb="FF234F7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8" fillId="2" borderId="0" applyNumberFormat="0" applyBorder="0" applyAlignment="0" applyProtection="0"/>
  </cellStyleXfs>
  <cellXfs count="8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44" fontId="6" fillId="0" borderId="0" xfId="0" applyNumberFormat="1" applyFont="1" applyAlignment="1">
      <alignment horizontal="right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15" fillId="0" borderId="0" xfId="0" applyFont="1" applyProtection="1">
      <protection locked="0"/>
    </xf>
    <xf numFmtId="0" fontId="12" fillId="3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4" fontId="4" fillId="0" borderId="12" xfId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44" fontId="4" fillId="4" borderId="12" xfId="1" applyFont="1" applyFill="1" applyBorder="1" applyAlignment="1">
      <alignment horizontal="center" vertical="center"/>
    </xf>
    <xf numFmtId="44" fontId="6" fillId="5" borderId="12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4" fontId="6" fillId="0" borderId="10" xfId="0" applyNumberFormat="1" applyFont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44" fontId="5" fillId="3" borderId="17" xfId="2" applyNumberFormat="1" applyFont="1" applyFill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left" vertical="center"/>
      <protection locked="0"/>
    </xf>
    <xf numFmtId="0" fontId="1" fillId="0" borderId="19" xfId="0" applyFont="1" applyBorder="1" applyAlignment="1" applyProtection="1">
      <alignment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7" fillId="3" borderId="8" xfId="0" applyFont="1" applyFill="1" applyBorder="1" applyAlignment="1">
      <alignment horizontal="right" vertical="center"/>
    </xf>
    <xf numFmtId="44" fontId="5" fillId="3" borderId="12" xfId="0" applyNumberFormat="1" applyFont="1" applyFill="1" applyBorder="1" applyAlignment="1">
      <alignment horizontal="center" vertical="center"/>
    </xf>
    <xf numFmtId="0" fontId="18" fillId="0" borderId="1" xfId="0" applyFont="1" applyBorder="1"/>
    <xf numFmtId="164" fontId="18" fillId="0" borderId="1" xfId="1" applyNumberFormat="1" applyFont="1" applyBorder="1" applyAlignment="1" applyProtection="1">
      <alignment horizontal="center" vertical="center"/>
    </xf>
    <xf numFmtId="0" fontId="18" fillId="0" borderId="1" xfId="0" applyFont="1" applyBorder="1" applyAlignment="1">
      <alignment horizontal="center"/>
    </xf>
    <xf numFmtId="0" fontId="18" fillId="0" borderId="1" xfId="1" applyNumberFormat="1" applyFont="1" applyBorder="1" applyAlignment="1" applyProtection="1">
      <alignment horizontal="center" vertical="center"/>
    </xf>
    <xf numFmtId="0" fontId="18" fillId="0" borderId="1" xfId="0" applyFont="1" applyBorder="1" applyAlignment="1">
      <alignment horizontal="left"/>
    </xf>
    <xf numFmtId="164" fontId="18" fillId="0" borderId="1" xfId="1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 vertical="center"/>
    </xf>
    <xf numFmtId="44" fontId="2" fillId="0" borderId="1" xfId="1" applyFont="1" applyFill="1" applyBorder="1" applyAlignment="1">
      <alignment horizontal="center" vertical="center"/>
    </xf>
    <xf numFmtId="44" fontId="2" fillId="4" borderId="1" xfId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44" fontId="6" fillId="5" borderId="15" xfId="0" applyNumberFormat="1" applyFont="1" applyFill="1" applyBorder="1" applyAlignment="1">
      <alignment horizontal="right" vertical="center"/>
    </xf>
    <xf numFmtId="44" fontId="6" fillId="5" borderId="4" xfId="0" applyNumberFormat="1" applyFont="1" applyFill="1" applyBorder="1" applyAlignment="1">
      <alignment horizontal="right" vertical="center"/>
    </xf>
    <xf numFmtId="44" fontId="6" fillId="5" borderId="2" xfId="0" applyNumberFormat="1" applyFont="1" applyFill="1" applyBorder="1" applyAlignment="1">
      <alignment horizontal="right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44" fontId="5" fillId="3" borderId="15" xfId="0" applyNumberFormat="1" applyFont="1" applyFill="1" applyBorder="1" applyAlignment="1">
      <alignment horizontal="right" vertical="center"/>
    </xf>
    <xf numFmtId="44" fontId="5" fillId="3" borderId="4" xfId="0" applyNumberFormat="1" applyFont="1" applyFill="1" applyBorder="1" applyAlignment="1">
      <alignment horizontal="right" vertical="center"/>
    </xf>
    <xf numFmtId="44" fontId="5" fillId="3" borderId="2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3" fillId="6" borderId="1" xfId="2" applyFont="1" applyFill="1" applyBorder="1" applyAlignment="1" applyProtection="1">
      <alignment horizontal="center" vertical="center"/>
      <protection locked="0"/>
    </xf>
    <xf numFmtId="0" fontId="13" fillId="6" borderId="12" xfId="2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8" fillId="4" borderId="1" xfId="0" applyFont="1" applyFill="1" applyBorder="1"/>
    <xf numFmtId="164" fontId="18" fillId="4" borderId="1" xfId="1" applyNumberFormat="1" applyFont="1" applyFill="1" applyBorder="1" applyAlignment="1" applyProtection="1">
      <alignment horizontal="center" vertical="center"/>
    </xf>
    <xf numFmtId="0" fontId="18" fillId="4" borderId="1" xfId="0" applyFont="1" applyFill="1" applyBorder="1" applyAlignment="1">
      <alignment horizontal="center"/>
    </xf>
    <xf numFmtId="0" fontId="18" fillId="4" borderId="1" xfId="1" applyNumberFormat="1" applyFont="1" applyFill="1" applyBorder="1" applyAlignment="1" applyProtection="1">
      <alignment horizontal="center" vertical="center"/>
    </xf>
    <xf numFmtId="0" fontId="18" fillId="4" borderId="21" xfId="0" applyFont="1" applyFill="1" applyBorder="1"/>
    <xf numFmtId="164" fontId="18" fillId="4" borderId="21" xfId="1" applyNumberFormat="1" applyFont="1" applyFill="1" applyBorder="1" applyAlignment="1" applyProtection="1">
      <alignment horizontal="center" vertical="center"/>
    </xf>
    <xf numFmtId="0" fontId="18" fillId="4" borderId="21" xfId="1" applyNumberFormat="1" applyFont="1" applyFill="1" applyBorder="1" applyAlignment="1" applyProtection="1">
      <alignment horizontal="center" vertical="center"/>
    </xf>
    <xf numFmtId="0" fontId="18" fillId="4" borderId="1" xfId="0" applyFont="1" applyFill="1" applyBorder="1" applyAlignment="1">
      <alignment horizontal="left"/>
    </xf>
    <xf numFmtId="0" fontId="18" fillId="4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horizontal="center" vertical="center"/>
    </xf>
    <xf numFmtId="0" fontId="19" fillId="3" borderId="16" xfId="2" applyFont="1" applyFill="1" applyBorder="1" applyAlignment="1" applyProtection="1">
      <alignment horizontal="center" vertical="center"/>
    </xf>
    <xf numFmtId="0" fontId="19" fillId="3" borderId="5" xfId="2" applyFont="1" applyFill="1" applyBorder="1" applyAlignment="1" applyProtection="1">
      <alignment horizontal="center" vertical="center"/>
    </xf>
    <xf numFmtId="0" fontId="19" fillId="3" borderId="22" xfId="2" applyFont="1" applyFill="1" applyBorder="1" applyAlignment="1" applyProtection="1">
      <alignment horizontal="center" vertical="center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E8F2F4"/>
      <color rgb="FFACD1D8"/>
      <color rgb="FF234F76"/>
      <color rgb="FF509BAA"/>
      <color rgb="FF7FB8C3"/>
      <color rgb="FF63A7B5"/>
      <color rgb="FF0A9050"/>
      <color rgb="FF9EC2E2"/>
      <color rgb="FF7A9FCC"/>
      <color rgb="FF2016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51436</xdr:colOff>
      <xdr:row>2</xdr:row>
      <xdr:rowOff>32386</xdr:rowOff>
    </xdr:from>
    <xdr:to>
      <xdr:col>0</xdr:col>
      <xdr:colOff>657226</xdr:colOff>
      <xdr:row>3</xdr:row>
      <xdr:rowOff>295276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C42CB1-EB72-407E-A90E-DDA7023FAF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6" y="537211"/>
          <a:ext cx="605790" cy="586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02BC-1E69-4F66-886D-0B01EEF53C32}">
  <sheetPr>
    <pageSetUpPr fitToPage="1"/>
  </sheetPr>
  <dimension ref="A1:F89"/>
  <sheetViews>
    <sheetView tabSelected="1" zoomScaleNormal="100" workbookViewId="0">
      <selection activeCell="H39" sqref="H39"/>
    </sheetView>
  </sheetViews>
  <sheetFormatPr defaultColWidth="17.28515625" defaultRowHeight="15.75" x14ac:dyDescent="0.2"/>
  <cols>
    <col min="1" max="1" width="11" style="4" customWidth="1"/>
    <col min="2" max="2" width="46.140625" style="3" customWidth="1"/>
    <col min="3" max="3" width="11.28515625" style="2" customWidth="1"/>
    <col min="4" max="4" width="13.140625" style="2" customWidth="1"/>
    <col min="5" max="5" width="21.140625" style="5" customWidth="1"/>
    <col min="6" max="6" width="25.140625" style="5" customWidth="1"/>
    <col min="7" max="16384" width="17.28515625" style="1"/>
  </cols>
  <sheetData>
    <row r="1" spans="1:6" s="15" customFormat="1" ht="33.75" customHeight="1" thickTop="1" x14ac:dyDescent="0.35">
      <c r="A1" s="13" t="s">
        <v>0</v>
      </c>
      <c r="B1" s="14"/>
      <c r="C1" s="14"/>
      <c r="D1" s="14"/>
      <c r="E1" s="14"/>
      <c r="F1" s="35" t="s">
        <v>47</v>
      </c>
    </row>
    <row r="2" spans="1:6" ht="20.100000000000001" customHeight="1" x14ac:dyDescent="0.2">
      <c r="A2" s="62"/>
      <c r="B2" s="63"/>
      <c r="C2" s="63"/>
      <c r="D2" s="63"/>
      <c r="E2" s="63"/>
      <c r="F2" s="64"/>
    </row>
    <row r="3" spans="1:6" ht="26.1" customHeight="1" x14ac:dyDescent="0.2">
      <c r="A3" s="69"/>
      <c r="B3" s="65" t="s">
        <v>1</v>
      </c>
      <c r="C3" s="65"/>
      <c r="D3" s="65"/>
      <c r="E3" s="65" t="s">
        <v>2</v>
      </c>
      <c r="F3" s="66"/>
    </row>
    <row r="4" spans="1:6" ht="26.1" customHeight="1" x14ac:dyDescent="0.2">
      <c r="A4" s="69"/>
      <c r="B4" s="67" t="s">
        <v>3</v>
      </c>
      <c r="C4" s="67"/>
      <c r="D4" s="67"/>
      <c r="E4" s="67" t="s">
        <v>4</v>
      </c>
      <c r="F4" s="68"/>
    </row>
    <row r="5" spans="1:6" ht="20.100000000000001" customHeight="1" x14ac:dyDescent="0.2">
      <c r="A5" s="50"/>
      <c r="B5" s="51"/>
      <c r="C5" s="51"/>
      <c r="D5" s="51"/>
      <c r="E5" s="51"/>
      <c r="F5" s="52"/>
    </row>
    <row r="6" spans="1:6" s="6" customFormat="1" ht="25.15" customHeight="1" x14ac:dyDescent="0.2">
      <c r="A6" s="47" t="s">
        <v>5</v>
      </c>
      <c r="B6" s="48"/>
      <c r="C6" s="48"/>
      <c r="D6" s="48"/>
      <c r="E6" s="48"/>
      <c r="F6" s="49"/>
    </row>
    <row r="7" spans="1:6" s="6" customFormat="1" ht="25.15" customHeight="1" x14ac:dyDescent="0.2">
      <c r="A7" s="18" t="s">
        <v>6</v>
      </c>
      <c r="B7" s="16" t="s">
        <v>7</v>
      </c>
      <c r="C7" s="16" t="s">
        <v>8</v>
      </c>
      <c r="D7" s="16" t="s">
        <v>9</v>
      </c>
      <c r="E7" s="16" t="s">
        <v>10</v>
      </c>
      <c r="F7" s="19" t="s">
        <v>11</v>
      </c>
    </row>
    <row r="8" spans="1:6" s="6" customFormat="1" ht="25.15" customHeight="1" x14ac:dyDescent="0.3">
      <c r="A8" s="20">
        <v>1</v>
      </c>
      <c r="B8" s="37" t="s">
        <v>46</v>
      </c>
      <c r="C8" s="38" t="s">
        <v>16</v>
      </c>
      <c r="D8" s="39">
        <v>200</v>
      </c>
      <c r="E8" s="45">
        <v>0</v>
      </c>
      <c r="F8" s="21">
        <f t="shared" ref="F8:F27" si="0">E8*D8</f>
        <v>0</v>
      </c>
    </row>
    <row r="9" spans="1:6" s="6" customFormat="1" ht="25.15" customHeight="1" x14ac:dyDescent="0.3">
      <c r="A9" s="22">
        <f>A8+1</f>
        <v>2</v>
      </c>
      <c r="B9" s="70" t="s">
        <v>17</v>
      </c>
      <c r="C9" s="71" t="s">
        <v>16</v>
      </c>
      <c r="D9" s="72">
        <v>250</v>
      </c>
      <c r="E9" s="46">
        <v>0</v>
      </c>
      <c r="F9" s="23">
        <f t="shared" si="0"/>
        <v>0</v>
      </c>
    </row>
    <row r="10" spans="1:6" s="6" customFormat="1" ht="25.15" customHeight="1" x14ac:dyDescent="0.3">
      <c r="A10" s="20">
        <f t="shared" ref="A10:A12" si="1">A9+1</f>
        <v>3</v>
      </c>
      <c r="B10" s="37" t="s">
        <v>18</v>
      </c>
      <c r="C10" s="38" t="s">
        <v>16</v>
      </c>
      <c r="D10" s="39">
        <v>250</v>
      </c>
      <c r="E10" s="45">
        <v>0</v>
      </c>
      <c r="F10" s="21">
        <f t="shared" si="0"/>
        <v>0</v>
      </c>
    </row>
    <row r="11" spans="1:6" s="6" customFormat="1" ht="25.15" customHeight="1" x14ac:dyDescent="0.3">
      <c r="A11" s="22">
        <f t="shared" si="1"/>
        <v>4</v>
      </c>
      <c r="B11" s="70" t="s">
        <v>19</v>
      </c>
      <c r="C11" s="71" t="s">
        <v>16</v>
      </c>
      <c r="D11" s="72">
        <v>250</v>
      </c>
      <c r="E11" s="46">
        <v>0</v>
      </c>
      <c r="F11" s="23">
        <f t="shared" si="0"/>
        <v>0</v>
      </c>
    </row>
    <row r="12" spans="1:6" s="6" customFormat="1" ht="25.15" customHeight="1" x14ac:dyDescent="0.3">
      <c r="A12" s="20">
        <f t="shared" si="1"/>
        <v>5</v>
      </c>
      <c r="B12" s="37" t="s">
        <v>20</v>
      </c>
      <c r="C12" s="38" t="s">
        <v>16</v>
      </c>
      <c r="D12" s="39">
        <v>700</v>
      </c>
      <c r="E12" s="45">
        <v>0</v>
      </c>
      <c r="F12" s="21">
        <f t="shared" si="0"/>
        <v>0</v>
      </c>
    </row>
    <row r="13" spans="1:6" s="6" customFormat="1" ht="25.15" customHeight="1" x14ac:dyDescent="0.3">
      <c r="A13" s="22">
        <v>6</v>
      </c>
      <c r="B13" s="70" t="s">
        <v>21</v>
      </c>
      <c r="C13" s="71" t="s">
        <v>16</v>
      </c>
      <c r="D13" s="72">
        <v>2000</v>
      </c>
      <c r="E13" s="46">
        <v>0</v>
      </c>
      <c r="F13" s="23">
        <f t="shared" si="0"/>
        <v>0</v>
      </c>
    </row>
    <row r="14" spans="1:6" s="6" customFormat="1" ht="25.15" customHeight="1" x14ac:dyDescent="0.3">
      <c r="A14" s="20">
        <v>7</v>
      </c>
      <c r="B14" s="37" t="s">
        <v>22</v>
      </c>
      <c r="C14" s="38" t="s">
        <v>16</v>
      </c>
      <c r="D14" s="39">
        <v>600</v>
      </c>
      <c r="E14" s="45">
        <v>0</v>
      </c>
      <c r="F14" s="21">
        <f t="shared" si="0"/>
        <v>0</v>
      </c>
    </row>
    <row r="15" spans="1:6" s="6" customFormat="1" ht="25.15" customHeight="1" x14ac:dyDescent="0.3">
      <c r="A15" s="22">
        <v>8</v>
      </c>
      <c r="B15" s="70" t="s">
        <v>23</v>
      </c>
      <c r="C15" s="71" t="s">
        <v>16</v>
      </c>
      <c r="D15" s="72">
        <v>250</v>
      </c>
      <c r="E15" s="46">
        <v>0</v>
      </c>
      <c r="F15" s="23">
        <f t="shared" si="0"/>
        <v>0</v>
      </c>
    </row>
    <row r="16" spans="1:6" s="6" customFormat="1" ht="25.15" customHeight="1" x14ac:dyDescent="0.3">
      <c r="A16" s="20">
        <v>9</v>
      </c>
      <c r="B16" s="37" t="s">
        <v>24</v>
      </c>
      <c r="C16" s="38" t="s">
        <v>16</v>
      </c>
      <c r="D16" s="39">
        <v>500</v>
      </c>
      <c r="E16" s="45">
        <v>0</v>
      </c>
      <c r="F16" s="21">
        <f t="shared" si="0"/>
        <v>0</v>
      </c>
    </row>
    <row r="17" spans="1:6" s="6" customFormat="1" ht="25.15" customHeight="1" x14ac:dyDescent="0.3">
      <c r="A17" s="22">
        <v>10</v>
      </c>
      <c r="B17" s="70" t="s">
        <v>25</v>
      </c>
      <c r="C17" s="71" t="s">
        <v>16</v>
      </c>
      <c r="D17" s="72">
        <v>250</v>
      </c>
      <c r="E17" s="46">
        <v>0</v>
      </c>
      <c r="F17" s="23">
        <f t="shared" si="0"/>
        <v>0</v>
      </c>
    </row>
    <row r="18" spans="1:6" s="6" customFormat="1" ht="25.15" customHeight="1" x14ac:dyDescent="0.3">
      <c r="A18" s="20">
        <v>11</v>
      </c>
      <c r="B18" s="37" t="s">
        <v>26</v>
      </c>
      <c r="C18" s="38" t="s">
        <v>16</v>
      </c>
      <c r="D18" s="39">
        <v>110</v>
      </c>
      <c r="E18" s="45">
        <v>0</v>
      </c>
      <c r="F18" s="21">
        <f t="shared" si="0"/>
        <v>0</v>
      </c>
    </row>
    <row r="19" spans="1:6" s="6" customFormat="1" ht="25.15" customHeight="1" x14ac:dyDescent="0.3">
      <c r="A19" s="22">
        <v>12</v>
      </c>
      <c r="B19" s="70" t="s">
        <v>27</v>
      </c>
      <c r="C19" s="71" t="s">
        <v>16</v>
      </c>
      <c r="D19" s="72">
        <v>250</v>
      </c>
      <c r="E19" s="46">
        <v>0</v>
      </c>
      <c r="F19" s="23">
        <f t="shared" si="0"/>
        <v>0</v>
      </c>
    </row>
    <row r="20" spans="1:6" s="6" customFormat="1" ht="25.15" customHeight="1" x14ac:dyDescent="0.3">
      <c r="A20" s="20">
        <v>13</v>
      </c>
      <c r="B20" s="37" t="s">
        <v>28</v>
      </c>
      <c r="C20" s="38" t="s">
        <v>16</v>
      </c>
      <c r="D20" s="39">
        <v>500</v>
      </c>
      <c r="E20" s="45">
        <v>0</v>
      </c>
      <c r="F20" s="21">
        <f t="shared" si="0"/>
        <v>0</v>
      </c>
    </row>
    <row r="21" spans="1:6" s="6" customFormat="1" ht="25.15" customHeight="1" x14ac:dyDescent="0.3">
      <c r="A21" s="22">
        <v>14</v>
      </c>
      <c r="B21" s="70" t="s">
        <v>29</v>
      </c>
      <c r="C21" s="71" t="s">
        <v>16</v>
      </c>
      <c r="D21" s="72">
        <v>700</v>
      </c>
      <c r="E21" s="46">
        <v>0</v>
      </c>
      <c r="F21" s="23">
        <f t="shared" si="0"/>
        <v>0</v>
      </c>
    </row>
    <row r="22" spans="1:6" s="6" customFormat="1" ht="25.15" customHeight="1" x14ac:dyDescent="0.3">
      <c r="A22" s="20">
        <v>15</v>
      </c>
      <c r="B22" s="37" t="s">
        <v>30</v>
      </c>
      <c r="C22" s="38" t="s">
        <v>16</v>
      </c>
      <c r="D22" s="39">
        <v>250</v>
      </c>
      <c r="E22" s="45">
        <v>0</v>
      </c>
      <c r="F22" s="21">
        <f t="shared" si="0"/>
        <v>0</v>
      </c>
    </row>
    <row r="23" spans="1:6" s="6" customFormat="1" ht="25.15" customHeight="1" x14ac:dyDescent="0.3">
      <c r="A23" s="22">
        <v>16</v>
      </c>
      <c r="B23" s="70" t="s">
        <v>31</v>
      </c>
      <c r="C23" s="71" t="s">
        <v>16</v>
      </c>
      <c r="D23" s="72">
        <v>250</v>
      </c>
      <c r="E23" s="46">
        <v>0</v>
      </c>
      <c r="F23" s="23">
        <f t="shared" si="0"/>
        <v>0</v>
      </c>
    </row>
    <row r="24" spans="1:6" s="6" customFormat="1" ht="25.15" customHeight="1" x14ac:dyDescent="0.3">
      <c r="A24" s="20">
        <v>17</v>
      </c>
      <c r="B24" s="37" t="s">
        <v>32</v>
      </c>
      <c r="C24" s="38" t="s">
        <v>33</v>
      </c>
      <c r="D24" s="40">
        <v>24</v>
      </c>
      <c r="E24" s="45">
        <v>0</v>
      </c>
      <c r="F24" s="21">
        <f t="shared" si="0"/>
        <v>0</v>
      </c>
    </row>
    <row r="25" spans="1:6" s="6" customFormat="1" ht="25.15" customHeight="1" x14ac:dyDescent="0.3">
      <c r="A25" s="22">
        <v>18</v>
      </c>
      <c r="B25" s="70" t="s">
        <v>34</v>
      </c>
      <c r="C25" s="71" t="s">
        <v>33</v>
      </c>
      <c r="D25" s="73">
        <v>75</v>
      </c>
      <c r="E25" s="46">
        <v>0</v>
      </c>
      <c r="F25" s="23">
        <f t="shared" si="0"/>
        <v>0</v>
      </c>
    </row>
    <row r="26" spans="1:6" s="6" customFormat="1" ht="25.15" customHeight="1" x14ac:dyDescent="0.3">
      <c r="A26" s="20">
        <v>19</v>
      </c>
      <c r="B26" s="37" t="s">
        <v>35</v>
      </c>
      <c r="C26" s="38" t="s">
        <v>33</v>
      </c>
      <c r="D26" s="40">
        <v>8</v>
      </c>
      <c r="E26" s="45">
        <v>0</v>
      </c>
      <c r="F26" s="21">
        <f t="shared" si="0"/>
        <v>0</v>
      </c>
    </row>
    <row r="27" spans="1:6" s="6" customFormat="1" ht="25.15" customHeight="1" x14ac:dyDescent="0.3">
      <c r="A27" s="22">
        <v>20</v>
      </c>
      <c r="B27" s="74" t="s">
        <v>36</v>
      </c>
      <c r="C27" s="75" t="s">
        <v>33</v>
      </c>
      <c r="D27" s="76">
        <v>30</v>
      </c>
      <c r="E27" s="46">
        <v>0</v>
      </c>
      <c r="F27" s="23">
        <f t="shared" si="0"/>
        <v>0</v>
      </c>
    </row>
    <row r="28" spans="1:6" s="9" customFormat="1" ht="25.15" customHeight="1" x14ac:dyDescent="0.2">
      <c r="A28" s="53" t="s">
        <v>12</v>
      </c>
      <c r="B28" s="54"/>
      <c r="C28" s="54"/>
      <c r="D28" s="54"/>
      <c r="E28" s="55"/>
      <c r="F28" s="24">
        <f>SUM(F8:F27)</f>
        <v>0</v>
      </c>
    </row>
    <row r="29" spans="1:6" s="9" customFormat="1" ht="25.15" customHeight="1" x14ac:dyDescent="0.2">
      <c r="A29" s="59" t="s">
        <v>13</v>
      </c>
      <c r="B29" s="60"/>
      <c r="C29" s="60"/>
      <c r="D29" s="60"/>
      <c r="E29" s="61"/>
      <c r="F29" s="36">
        <f>SUM(F28*2)</f>
        <v>0</v>
      </c>
    </row>
    <row r="30" spans="1:6" s="9" customFormat="1" ht="14.25" customHeight="1" x14ac:dyDescent="0.2">
      <c r="A30" s="25"/>
      <c r="B30" s="10"/>
      <c r="C30" s="11"/>
      <c r="D30" s="11"/>
      <c r="E30" s="12"/>
      <c r="F30" s="26"/>
    </row>
    <row r="31" spans="1:6" s="9" customFormat="1" ht="25.15" customHeight="1" x14ac:dyDescent="0.2">
      <c r="A31" s="56" t="s">
        <v>14</v>
      </c>
      <c r="B31" s="57"/>
      <c r="C31" s="57"/>
      <c r="D31" s="57"/>
      <c r="E31" s="57"/>
      <c r="F31" s="58"/>
    </row>
    <row r="32" spans="1:6" s="9" customFormat="1" ht="25.15" customHeight="1" x14ac:dyDescent="0.2">
      <c r="A32" s="27" t="s">
        <v>6</v>
      </c>
      <c r="B32" s="17" t="s">
        <v>7</v>
      </c>
      <c r="C32" s="17" t="s">
        <v>8</v>
      </c>
      <c r="D32" s="17" t="s">
        <v>9</v>
      </c>
      <c r="E32" s="17" t="s">
        <v>10</v>
      </c>
      <c r="F32" s="28" t="s">
        <v>11</v>
      </c>
    </row>
    <row r="33" spans="1:6" s="9" customFormat="1" ht="25.15" customHeight="1" x14ac:dyDescent="0.3">
      <c r="A33" s="20">
        <v>13</v>
      </c>
      <c r="B33" s="41" t="s">
        <v>37</v>
      </c>
      <c r="C33" s="42" t="s">
        <v>38</v>
      </c>
      <c r="D33" s="7">
        <v>1</v>
      </c>
      <c r="E33" s="45"/>
      <c r="F33" s="21">
        <f t="shared" ref="F33:F38" si="2">E33*D33</f>
        <v>0</v>
      </c>
    </row>
    <row r="34" spans="1:6" s="9" customFormat="1" ht="25.15" customHeight="1" x14ac:dyDescent="0.3">
      <c r="A34" s="22">
        <f>A33+1</f>
        <v>14</v>
      </c>
      <c r="B34" s="77" t="s">
        <v>39</v>
      </c>
      <c r="C34" s="71" t="s">
        <v>38</v>
      </c>
      <c r="D34" s="8">
        <v>1</v>
      </c>
      <c r="E34" s="46"/>
      <c r="F34" s="23">
        <f t="shared" si="2"/>
        <v>0</v>
      </c>
    </row>
    <row r="35" spans="1:6" s="9" customFormat="1" ht="25.15" customHeight="1" x14ac:dyDescent="0.3">
      <c r="A35" s="20">
        <f t="shared" ref="A35:A38" si="3">A34+1</f>
        <v>15</v>
      </c>
      <c r="B35" s="37" t="s">
        <v>40</v>
      </c>
      <c r="C35" s="42" t="s">
        <v>16</v>
      </c>
      <c r="D35" s="7">
        <v>1</v>
      </c>
      <c r="E35" s="45"/>
      <c r="F35" s="21">
        <f t="shared" si="2"/>
        <v>0</v>
      </c>
    </row>
    <row r="36" spans="1:6" s="9" customFormat="1" ht="25.15" customHeight="1" x14ac:dyDescent="0.3">
      <c r="A36" s="22">
        <f t="shared" si="3"/>
        <v>16</v>
      </c>
      <c r="B36" s="70" t="s">
        <v>41</v>
      </c>
      <c r="C36" s="71" t="s">
        <v>42</v>
      </c>
      <c r="D36" s="8">
        <v>1</v>
      </c>
      <c r="E36" s="46"/>
      <c r="F36" s="23">
        <f t="shared" si="2"/>
        <v>0</v>
      </c>
    </row>
    <row r="37" spans="1:6" s="9" customFormat="1" ht="25.15" customHeight="1" x14ac:dyDescent="0.3">
      <c r="A37" s="20">
        <f t="shared" si="3"/>
        <v>17</v>
      </c>
      <c r="B37" s="43" t="s">
        <v>43</v>
      </c>
      <c r="C37" s="44" t="s">
        <v>44</v>
      </c>
      <c r="D37" s="7">
        <v>1</v>
      </c>
      <c r="E37" s="45"/>
      <c r="F37" s="21">
        <f t="shared" si="2"/>
        <v>0</v>
      </c>
    </row>
    <row r="38" spans="1:6" s="9" customFormat="1" ht="25.15" customHeight="1" x14ac:dyDescent="0.2">
      <c r="A38" s="22">
        <f t="shared" si="3"/>
        <v>18</v>
      </c>
      <c r="B38" s="78" t="s">
        <v>45</v>
      </c>
      <c r="C38" s="79" t="s">
        <v>44</v>
      </c>
      <c r="D38" s="8">
        <v>1</v>
      </c>
      <c r="E38" s="46"/>
      <c r="F38" s="23">
        <f t="shared" si="2"/>
        <v>0</v>
      </c>
    </row>
    <row r="39" spans="1:6" s="9" customFormat="1" ht="25.15" customHeight="1" x14ac:dyDescent="0.2">
      <c r="A39" s="53" t="s">
        <v>15</v>
      </c>
      <c r="B39" s="54"/>
      <c r="C39" s="54"/>
      <c r="D39" s="54"/>
      <c r="E39" s="55"/>
      <c r="F39" s="24">
        <f>SUM(F33:F38)</f>
        <v>0</v>
      </c>
    </row>
    <row r="40" spans="1:6" s="9" customFormat="1" ht="25.15" customHeight="1" thickBot="1" x14ac:dyDescent="0.25">
      <c r="A40" s="25"/>
      <c r="B40" s="10"/>
      <c r="C40" s="11"/>
      <c r="D40" s="11"/>
      <c r="E40" s="12"/>
      <c r="F40" s="26"/>
    </row>
    <row r="41" spans="1:6" ht="32.1" customHeight="1" thickBot="1" x14ac:dyDescent="0.25">
      <c r="A41" s="80" t="s">
        <v>48</v>
      </c>
      <c r="B41" s="81"/>
      <c r="C41" s="81"/>
      <c r="D41" s="81"/>
      <c r="E41" s="82"/>
      <c r="F41" s="29">
        <f>SUM(F29)</f>
        <v>0</v>
      </c>
    </row>
    <row r="42" spans="1:6" ht="32.1" customHeight="1" thickBot="1" x14ac:dyDescent="0.25">
      <c r="A42" s="30"/>
      <c r="B42" s="31"/>
      <c r="C42" s="32"/>
      <c r="D42" s="32"/>
      <c r="E42" s="33"/>
      <c r="F42" s="34"/>
    </row>
    <row r="43" spans="1:6" ht="32.1" customHeight="1" thickTop="1" x14ac:dyDescent="0.2"/>
    <row r="44" spans="1:6" ht="32.1" customHeight="1" x14ac:dyDescent="0.2"/>
    <row r="45" spans="1:6" ht="32.1" customHeight="1" x14ac:dyDescent="0.2"/>
    <row r="46" spans="1:6" ht="26.1" customHeight="1" x14ac:dyDescent="0.2"/>
    <row r="47" spans="1:6" ht="33" customHeight="1" x14ac:dyDescent="0.2"/>
    <row r="48" spans="1:6" ht="33" customHeight="1" x14ac:dyDescent="0.2"/>
    <row r="49" ht="33" customHeight="1" x14ac:dyDescent="0.2"/>
    <row r="50" ht="33" customHeight="1" x14ac:dyDescent="0.2"/>
    <row r="51" ht="33" customHeight="1" x14ac:dyDescent="0.2"/>
    <row r="52" ht="33" customHeight="1" x14ac:dyDescent="0.2"/>
    <row r="53" ht="33" customHeight="1" x14ac:dyDescent="0.2"/>
    <row r="54" ht="33" customHeight="1" x14ac:dyDescent="0.2"/>
    <row r="55" ht="33" customHeight="1" x14ac:dyDescent="0.2"/>
    <row r="56" ht="33" customHeight="1" x14ac:dyDescent="0.2"/>
    <row r="57" ht="33" customHeight="1" x14ac:dyDescent="0.2"/>
    <row r="58" ht="33" customHeight="1" x14ac:dyDescent="0.2"/>
    <row r="59" ht="33" customHeight="1" x14ac:dyDescent="0.2"/>
    <row r="60" ht="33" customHeight="1" x14ac:dyDescent="0.2"/>
    <row r="61" ht="33" customHeight="1" x14ac:dyDescent="0.2"/>
    <row r="62" ht="33" customHeight="1" x14ac:dyDescent="0.2"/>
    <row r="63" ht="33" customHeight="1" x14ac:dyDescent="0.2"/>
    <row r="64" ht="33" customHeight="1" x14ac:dyDescent="0.2"/>
    <row r="65" ht="33" customHeight="1" x14ac:dyDescent="0.2"/>
    <row r="66" ht="33" customHeight="1" x14ac:dyDescent="0.2"/>
    <row r="67" ht="33" customHeight="1" x14ac:dyDescent="0.2"/>
    <row r="68" ht="33" customHeight="1" x14ac:dyDescent="0.2"/>
    <row r="69" ht="33" customHeight="1" x14ac:dyDescent="0.2"/>
    <row r="70" ht="33" customHeight="1" x14ac:dyDescent="0.2"/>
    <row r="71" ht="33" customHeight="1" x14ac:dyDescent="0.2"/>
    <row r="72" ht="33" customHeight="1" x14ac:dyDescent="0.2"/>
    <row r="73" ht="33" customHeight="1" x14ac:dyDescent="0.2"/>
    <row r="74" ht="33" customHeight="1" x14ac:dyDescent="0.2"/>
    <row r="75" ht="33" customHeight="1" x14ac:dyDescent="0.2"/>
    <row r="76" ht="33" customHeight="1" x14ac:dyDescent="0.2"/>
    <row r="77" ht="33" customHeight="1" x14ac:dyDescent="0.2"/>
    <row r="78" ht="33" customHeight="1" x14ac:dyDescent="0.2"/>
    <row r="79" ht="33" customHeight="1" x14ac:dyDescent="0.2"/>
    <row r="80" ht="33" customHeight="1" x14ac:dyDescent="0.2"/>
    <row r="81" ht="33" customHeight="1" x14ac:dyDescent="0.2"/>
    <row r="82" ht="33" customHeight="1" x14ac:dyDescent="0.2"/>
    <row r="83" ht="33" customHeight="1" x14ac:dyDescent="0.2"/>
    <row r="84" ht="33" customHeight="1" x14ac:dyDescent="0.2"/>
    <row r="85" ht="33" customHeight="1" x14ac:dyDescent="0.2"/>
    <row r="86" ht="33" customHeight="1" x14ac:dyDescent="0.2"/>
    <row r="87" ht="33" customHeight="1" x14ac:dyDescent="0.2"/>
    <row r="88" ht="33" customHeight="1" x14ac:dyDescent="0.2"/>
    <row r="89" ht="33" customHeight="1" x14ac:dyDescent="0.2"/>
  </sheetData>
  <mergeCells count="13">
    <mergeCell ref="A2:F2"/>
    <mergeCell ref="E3:F3"/>
    <mergeCell ref="E4:F4"/>
    <mergeCell ref="B3:D3"/>
    <mergeCell ref="B4:D4"/>
    <mergeCell ref="A3:A4"/>
    <mergeCell ref="A41:E41"/>
    <mergeCell ref="A6:F6"/>
    <mergeCell ref="A5:F5"/>
    <mergeCell ref="A28:E28"/>
    <mergeCell ref="A31:F31"/>
    <mergeCell ref="A39:E39"/>
    <mergeCell ref="A29:E29"/>
  </mergeCells>
  <phoneticPr fontId="10" type="noConversion"/>
  <pageMargins left="0.3" right="0.2" top="0.36" bottom="0.2" header="0.25" footer="0.25"/>
  <pageSetup scale="7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E758EF1B89084B8ED5A69C96A8B170" ma:contentTypeVersion="4" ma:contentTypeDescription="Create a new document." ma:contentTypeScope="" ma:versionID="d023983de0522d7ec4112be0d8467515">
  <xsd:schema xmlns:xsd="http://www.w3.org/2001/XMLSchema" xmlns:xs="http://www.w3.org/2001/XMLSchema" xmlns:p="http://schemas.microsoft.com/office/2006/metadata/properties" xmlns:ns2="d244ca47-4047-423c-b094-56a8c4f8f4dd" xmlns:ns3="9387d35b-a7e9-4f01-96d2-89acdc02441e" targetNamespace="http://schemas.microsoft.com/office/2006/metadata/properties" ma:root="true" ma:fieldsID="cd6198ea7d80d0b7c887cbe9fbec7859" ns2:_="" ns3:_="">
    <xsd:import namespace="d244ca47-4047-423c-b094-56a8c4f8f4dd"/>
    <xsd:import namespace="9387d35b-a7e9-4f01-96d2-89acdc0244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44ca47-4047-423c-b094-56a8c4f8f4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87d35b-a7e9-4f01-96d2-89acdc0244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9443DE-490A-4B80-8FF4-539DDD139C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B4F3CC-ABB2-4353-B206-68D05AF97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44ca47-4047-423c-b094-56a8c4f8f4dd"/>
    <ds:schemaRef ds:uri="9387d35b-a7e9-4f01-96d2-89acdc0244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C0248F-41BE-42ED-AD32-FDDA17A9FE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City of Ocala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Corrin M. Fitsemons</dc:creator>
  <cp:keywords/>
  <dc:description/>
  <cp:lastModifiedBy>Caley Conard</cp:lastModifiedBy>
  <cp:revision/>
  <cp:lastPrinted>2022-08-30T15:08:23Z</cp:lastPrinted>
  <dcterms:created xsi:type="dcterms:W3CDTF">2021-02-18T18:39:10Z</dcterms:created>
  <dcterms:modified xsi:type="dcterms:W3CDTF">2026-10-08T13:38:35Z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0x01010090E758EF1B89084B8ED5A69C96A8B170</vt:lpwstr>
  </property>
</Properties>
</file>